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oges\PROJETS EN COURS\2317-LGES CHU D1 - medecine nucléaire\00-ESTIM\PRO 2-6\DPGF\"/>
    </mc:Choice>
  </mc:AlternateContent>
  <xr:revisionPtr revIDLastSave="0" documentId="13_ncr:1_{1D23AB07-652E-441D-A647-9E69364105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9 PEINTURE" sheetId="1" r:id="rId1"/>
  </sheets>
  <definedNames>
    <definedName name="_xlnm.Print_Titles" localSheetId="0">'Lot N°09 PEINTURE'!$1:$2</definedName>
    <definedName name="_xlnm.Print_Area" localSheetId="0">'Lot N°09 PEINTURE'!$A$1:$F$33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30" i="1" s="1"/>
  <c r="F8" i="1"/>
  <c r="F9" i="1"/>
  <c r="F11" i="1"/>
  <c r="F12" i="1"/>
  <c r="F13" i="1"/>
  <c r="F15" i="1"/>
  <c r="F17" i="1"/>
  <c r="F18" i="1"/>
  <c r="F19" i="1"/>
  <c r="F20" i="1"/>
  <c r="F22" i="1"/>
  <c r="F23" i="1"/>
  <c r="F25" i="1"/>
  <c r="F26" i="1"/>
  <c r="F27" i="1"/>
  <c r="B31" i="1"/>
  <c r="F31" i="1" l="1"/>
  <c r="F32" i="1" s="1"/>
</calcChain>
</file>

<file path=xl/sharedStrings.xml><?xml version="1.0" encoding="utf-8"?>
<sst xmlns="http://schemas.openxmlformats.org/spreadsheetml/2006/main" count="112" uniqueCount="100">
  <si>
    <t>U</t>
  </si>
  <si>
    <t>Quantité</t>
  </si>
  <si>
    <t>Prix en €</t>
  </si>
  <si>
    <t>Total en €</t>
  </si>
  <si>
    <t>09.B</t>
  </si>
  <si>
    <t>PRESCRIPTIONS PARTICULIERES</t>
  </si>
  <si>
    <t>CH3</t>
  </si>
  <si>
    <t>09.B.1</t>
  </si>
  <si>
    <t>PRÉPARATION DES SUPPORTS : NEUFS ET EXISTANTS</t>
  </si>
  <si>
    <t>CH4</t>
  </si>
  <si>
    <t xml:space="preserve">09.B.1.1 </t>
  </si>
  <si>
    <t>SUPPORTS EXISTANTS</t>
  </si>
  <si>
    <t>ART</t>
  </si>
  <si>
    <t>000-J701</t>
  </si>
  <si>
    <t>09.B.1.2</t>
  </si>
  <si>
    <t>SUPPORTS NEUFS</t>
  </si>
  <si>
    <t>CH5</t>
  </si>
  <si>
    <t xml:space="preserve">09.B.1.2.1 </t>
  </si>
  <si>
    <t>SUPPORTS NEUFS</t>
  </si>
  <si>
    <t>ART</t>
  </si>
  <si>
    <t>000-J717</t>
  </si>
  <si>
    <t xml:space="preserve">09.B.1.2.2 </t>
  </si>
  <si>
    <t>ENDUIT PELLICULAIRE SUR BETON</t>
  </si>
  <si>
    <t>ART</t>
  </si>
  <si>
    <t>000-B412</t>
  </si>
  <si>
    <t>09.B.2</t>
  </si>
  <si>
    <t>PEINTURE</t>
  </si>
  <si>
    <t>CH4</t>
  </si>
  <si>
    <t xml:space="preserve">09.B.2.1 </t>
  </si>
  <si>
    <t>COUCHE D'IMPRESSION : NEUFS ET EXISTANTS</t>
  </si>
  <si>
    <t>ART</t>
  </si>
  <si>
    <t>000-I078</t>
  </si>
  <si>
    <t xml:space="preserve">09.B.2.2 </t>
  </si>
  <si>
    <t>PEINTURE ACRYLIQUE SATINE</t>
  </si>
  <si>
    <t>ART</t>
  </si>
  <si>
    <t>000-B413</t>
  </si>
  <si>
    <t xml:space="preserve">09.B.2.3 </t>
  </si>
  <si>
    <t>PEINTURE DE PROPRETE</t>
  </si>
  <si>
    <t>ART</t>
  </si>
  <si>
    <t>000-J700</t>
  </si>
  <si>
    <t>09.B.3</t>
  </si>
  <si>
    <t>ACCESSOIRES</t>
  </si>
  <si>
    <t>CH4</t>
  </si>
  <si>
    <t xml:space="preserve">09.B.3.1 </t>
  </si>
  <si>
    <t>PROFILE COUVRE JOINT DE DILATION</t>
  </si>
  <si>
    <t>ART</t>
  </si>
  <si>
    <t>000-J726</t>
  </si>
  <si>
    <t>09.B.4</t>
  </si>
  <si>
    <t>PEINTURE SUR DIFFERENTS SUPPORTS</t>
  </si>
  <si>
    <t>CH4</t>
  </si>
  <si>
    <t xml:space="preserve">09.B.4.1 </t>
  </si>
  <si>
    <t>PEINTURE SUR BOIS </t>
  </si>
  <si>
    <t>ART</t>
  </si>
  <si>
    <t>000-B417</t>
  </si>
  <si>
    <t xml:space="preserve">09.B.4.2 </t>
  </si>
  <si>
    <t>SUR MÉTAUX ET CANALISATIONS</t>
  </si>
  <si>
    <t>ART</t>
  </si>
  <si>
    <t>000-B416</t>
  </si>
  <si>
    <t xml:space="preserve">09.B.4.3 </t>
  </si>
  <si>
    <t>PEINTURE SUR BETON</t>
  </si>
  <si>
    <t>ART</t>
  </si>
  <si>
    <t>000-B428</t>
  </si>
  <si>
    <t xml:space="preserve">09.B.4.4 </t>
  </si>
  <si>
    <t>PEINTURE SUR OUVRAGE EN PVC</t>
  </si>
  <si>
    <t>ART</t>
  </si>
  <si>
    <t>000-B418</t>
  </si>
  <si>
    <t>09.B.5</t>
  </si>
  <si>
    <t>NETTOYAGES GÉNÉRAUX DE FIN DE CHANTIER</t>
  </si>
  <si>
    <t>CH4</t>
  </si>
  <si>
    <t xml:space="preserve">09.B.5.1 </t>
  </si>
  <si>
    <t>NETTOYAGE 1 - AVANT OPR</t>
  </si>
  <si>
    <t>ART</t>
  </si>
  <si>
    <t>000-B420</t>
  </si>
  <si>
    <t xml:space="preserve">09.B.5.2 </t>
  </si>
  <si>
    <t>NETTOYAGE  2 - AVANT RÉCEPTION</t>
  </si>
  <si>
    <t>ART</t>
  </si>
  <si>
    <t>000-B421</t>
  </si>
  <si>
    <t>09.B.5.3</t>
  </si>
  <si>
    <t>NETTOYAGE BIO-MEDICAL</t>
  </si>
  <si>
    <t>CH5</t>
  </si>
  <si>
    <t xml:space="preserve">09.B.5.3.1 </t>
  </si>
  <si>
    <t>MISE A GRIS</t>
  </si>
  <si>
    <t>ART</t>
  </si>
  <si>
    <t>000-K491</t>
  </si>
  <si>
    <t xml:space="preserve">09.B.5.3.2 </t>
  </si>
  <si>
    <t>MIS A BLANC</t>
  </si>
  <si>
    <t>ART</t>
  </si>
  <si>
    <t>000-K489</t>
  </si>
  <si>
    <t xml:space="preserve">09.B.6 </t>
  </si>
  <si>
    <t>ART</t>
  </si>
  <si>
    <t>000-J840</t>
  </si>
  <si>
    <t>Montant HT du Lot N°09 PEINTURE</t>
  </si>
  <si>
    <t>TOTHT</t>
  </si>
  <si>
    <t>TVA</t>
  </si>
  <si>
    <t>Montant TTC</t>
  </si>
  <si>
    <t>TOTTTC</t>
  </si>
  <si>
    <t>PM</t>
  </si>
  <si>
    <t>m²</t>
  </si>
  <si>
    <t>ml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</si>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</sst>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7">
    <xf numFmtId="0" fontId="0" fillId="0" borderId="0" xfId="0" applyProtection="1"/>
    <xf numFmtId="0" fontId="0" fillId="0" borderId="17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center" vertical="top" wrapText="1"/>
    </xf>
    <xf numFmtId="0" fontId="23" fillId="0" borderId="16" xfId="0" applyFont="1" applyBorder="1" applyAlignment="1" applyProtection="1">
      <alignment horizontal="left" vertical="top" wrapText="1"/>
    </xf>
    <xf numFmtId="0" fontId="23" fillId="0" borderId="16" xfId="0" applyFont="1" applyBorder="1" applyAlignment="1" applyProtection="1">
      <alignment horizontal="center" vertical="top" wrapText="1"/>
    </xf>
    <xf numFmtId="0" fontId="23" fillId="0" borderId="16" xfId="0" applyFont="1" applyBorder="1" applyAlignment="1" applyProtection="1">
      <alignment horizontal="righ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0" fontId="8" fillId="3" borderId="7" xfId="10" applyFont="1" applyBorder="1" applyProtection="1">
      <alignment horizontal="left" vertical="top" wrapText="1"/>
    </xf>
    <xf numFmtId="0" fontId="8" fillId="3" borderId="10" xfId="10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7" xfId="14" applyFont="1" applyBorder="1" applyProtection="1">
      <alignment horizontal="left" vertical="top" wrapText="1"/>
    </xf>
    <xf numFmtId="0" fontId="10" fillId="0" borderId="10" xfId="14" applyFont="1" applyBorder="1" applyProtection="1">
      <alignment horizontal="left" vertical="top" wrapText="1"/>
    </xf>
    <xf numFmtId="0" fontId="14" fillId="0" borderId="7" xfId="26" applyFont="1" applyBorder="1" applyProtection="1">
      <alignment horizontal="left" vertical="top" wrapText="1"/>
    </xf>
    <xf numFmtId="0" fontId="14" fillId="0" borderId="10" xfId="26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165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  <protection locked="0"/>
    </xf>
    <xf numFmtId="0" fontId="13" fillId="0" borderId="7" xfId="18" applyFont="1" applyBorder="1" applyProtection="1">
      <alignment horizontal="left" vertical="top" wrapText="1"/>
    </xf>
    <xf numFmtId="0" fontId="13" fillId="0" borderId="10" xfId="18" applyFont="1" applyBorder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0" fillId="0" borderId="18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46650</xdr:colOff>
      <xdr:row>0</xdr:row>
      <xdr:rowOff>667996</xdr:rowOff>
    </xdr:to>
    <xdr:sp macro="" textlink="">
      <xdr:nvSpPr>
        <xdr:cNvPr id="3" name="Forme1"/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N°09 PEINTURE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750375</xdr:colOff>
      <xdr:row>0</xdr:row>
      <xdr:rowOff>512648</xdr:rowOff>
    </xdr:to>
    <xdr:sp macro="" textlink="">
      <xdr:nvSpPr>
        <xdr:cNvPr id="4" name="Forme2"/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3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6" sqref="C2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4"/>
      <c r="B1" s="35"/>
      <c r="C1" s="35"/>
      <c r="D1" s="35"/>
      <c r="E1" s="35"/>
      <c r="F1" s="36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ht="25.5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19" t="s">
        <v>97</v>
      </c>
      <c r="D6" s="20"/>
      <c r="E6" s="21">
        <v>0</v>
      </c>
      <c r="F6" s="22">
        <f>ROUND(D6*E6,2)</f>
        <v>0</v>
      </c>
      <c r="ZX6" t="s">
        <v>12</v>
      </c>
      <c r="ZY6" s="14" t="s">
        <v>13</v>
      </c>
    </row>
    <row r="7" spans="1:701" x14ac:dyDescent="0.25">
      <c r="A7" s="23" t="s">
        <v>14</v>
      </c>
      <c r="B7" s="24" t="s">
        <v>15</v>
      </c>
      <c r="C7" s="12"/>
      <c r="D7" s="12"/>
      <c r="E7" s="12"/>
      <c r="F7" s="13"/>
      <c r="ZX7" t="s">
        <v>16</v>
      </c>
      <c r="ZY7" s="14"/>
    </row>
    <row r="8" spans="1:701" x14ac:dyDescent="0.25">
      <c r="A8" s="17" t="s">
        <v>17</v>
      </c>
      <c r="B8" s="18" t="s">
        <v>18</v>
      </c>
      <c r="C8" s="19" t="s">
        <v>97</v>
      </c>
      <c r="D8" s="20"/>
      <c r="E8" s="21">
        <v>0</v>
      </c>
      <c r="F8" s="22">
        <f>ROUND(D8*E8,2)</f>
        <v>0</v>
      </c>
      <c r="ZX8" t="s">
        <v>19</v>
      </c>
      <c r="ZY8" s="14" t="s">
        <v>20</v>
      </c>
    </row>
    <row r="9" spans="1:701" x14ac:dyDescent="0.25">
      <c r="A9" s="17" t="s">
        <v>21</v>
      </c>
      <c r="B9" s="18" t="s">
        <v>22</v>
      </c>
      <c r="C9" s="19" t="s">
        <v>97</v>
      </c>
      <c r="D9" s="20"/>
      <c r="E9" s="21">
        <v>0</v>
      </c>
      <c r="F9" s="22">
        <f>ROUND(D9*E9,2)</f>
        <v>0</v>
      </c>
      <c r="ZX9" t="s">
        <v>23</v>
      </c>
      <c r="ZY9" s="14" t="s">
        <v>24</v>
      </c>
    </row>
    <row r="10" spans="1:701" x14ac:dyDescent="0.25">
      <c r="A10" s="15" t="s">
        <v>25</v>
      </c>
      <c r="B10" s="16" t="s">
        <v>26</v>
      </c>
      <c r="C10" s="12"/>
      <c r="D10" s="12"/>
      <c r="E10" s="12"/>
      <c r="F10" s="13"/>
      <c r="ZX10" t="s">
        <v>27</v>
      </c>
      <c r="ZY10" s="14"/>
    </row>
    <row r="11" spans="1:701" x14ac:dyDescent="0.25">
      <c r="A11" s="17" t="s">
        <v>28</v>
      </c>
      <c r="B11" s="18" t="s">
        <v>29</v>
      </c>
      <c r="C11" s="19" t="s">
        <v>97</v>
      </c>
      <c r="D11" s="20"/>
      <c r="E11" s="21">
        <v>0</v>
      </c>
      <c r="F11" s="22">
        <f>ROUND(D11*E11,2)</f>
        <v>0</v>
      </c>
      <c r="ZX11" t="s">
        <v>30</v>
      </c>
      <c r="ZY11" s="14" t="s">
        <v>31</v>
      </c>
    </row>
    <row r="12" spans="1:701" x14ac:dyDescent="0.25">
      <c r="A12" s="17" t="s">
        <v>32</v>
      </c>
      <c r="B12" s="18" t="s">
        <v>33</v>
      </c>
      <c r="C12" s="19" t="s">
        <v>97</v>
      </c>
      <c r="D12" s="20"/>
      <c r="E12" s="21">
        <v>0</v>
      </c>
      <c r="F12" s="22">
        <f>ROUND(D12*E12,2)</f>
        <v>0</v>
      </c>
      <c r="ZX12" t="s">
        <v>34</v>
      </c>
      <c r="ZY12" s="14" t="s">
        <v>35</v>
      </c>
    </row>
    <row r="13" spans="1:701" x14ac:dyDescent="0.25">
      <c r="A13" s="17" t="s">
        <v>36</v>
      </c>
      <c r="B13" s="18" t="s">
        <v>37</v>
      </c>
      <c r="C13" s="19" t="s">
        <v>97</v>
      </c>
      <c r="D13" s="20"/>
      <c r="E13" s="21">
        <v>0</v>
      </c>
      <c r="F13" s="22">
        <f>ROUND(D13*E13,2)</f>
        <v>0</v>
      </c>
      <c r="ZX13" t="s">
        <v>38</v>
      </c>
      <c r="ZY13" s="14" t="s">
        <v>39</v>
      </c>
    </row>
    <row r="14" spans="1:701" x14ac:dyDescent="0.25">
      <c r="A14" s="15" t="s">
        <v>40</v>
      </c>
      <c r="B14" s="16" t="s">
        <v>41</v>
      </c>
      <c r="C14" s="12"/>
      <c r="D14" s="12"/>
      <c r="E14" s="12"/>
      <c r="F14" s="13"/>
      <c r="ZX14" t="s">
        <v>42</v>
      </c>
      <c r="ZY14" s="14"/>
    </row>
    <row r="15" spans="1:701" x14ac:dyDescent="0.25">
      <c r="A15" s="17" t="s">
        <v>43</v>
      </c>
      <c r="B15" s="18" t="s">
        <v>44</v>
      </c>
      <c r="C15" s="19" t="s">
        <v>98</v>
      </c>
      <c r="D15" s="20"/>
      <c r="E15" s="21">
        <v>0</v>
      </c>
      <c r="F15" s="22">
        <f>ROUND(D15*E15,2)</f>
        <v>0</v>
      </c>
      <c r="ZX15" t="s">
        <v>45</v>
      </c>
      <c r="ZY15" s="14" t="s">
        <v>46</v>
      </c>
    </row>
    <row r="16" spans="1:701" x14ac:dyDescent="0.25">
      <c r="A16" s="15" t="s">
        <v>47</v>
      </c>
      <c r="B16" s="16" t="s">
        <v>48</v>
      </c>
      <c r="C16" s="12"/>
      <c r="D16" s="12"/>
      <c r="E16" s="12"/>
      <c r="F16" s="13"/>
      <c r="ZX16" t="s">
        <v>49</v>
      </c>
      <c r="ZY16" s="14"/>
    </row>
    <row r="17" spans="1:701" x14ac:dyDescent="0.25">
      <c r="A17" s="17" t="s">
        <v>50</v>
      </c>
      <c r="B17" s="18" t="s">
        <v>51</v>
      </c>
      <c r="C17" s="19" t="s">
        <v>97</v>
      </c>
      <c r="D17" s="20"/>
      <c r="E17" s="21">
        <v>0</v>
      </c>
      <c r="F17" s="22">
        <f>ROUND(D17*E17,2)</f>
        <v>0</v>
      </c>
      <c r="ZX17" t="s">
        <v>52</v>
      </c>
      <c r="ZY17" s="14" t="s">
        <v>53</v>
      </c>
    </row>
    <row r="18" spans="1:701" x14ac:dyDescent="0.25">
      <c r="A18" s="17" t="s">
        <v>54</v>
      </c>
      <c r="B18" s="18" t="s">
        <v>55</v>
      </c>
      <c r="C18" s="19" t="s">
        <v>99</v>
      </c>
      <c r="D18" s="20"/>
      <c r="E18" s="21">
        <v>0</v>
      </c>
      <c r="F18" s="22">
        <f>ROUND(D18*E18,2)</f>
        <v>0</v>
      </c>
      <c r="ZX18" t="s">
        <v>56</v>
      </c>
      <c r="ZY18" s="14" t="s">
        <v>57</v>
      </c>
    </row>
    <row r="19" spans="1:701" x14ac:dyDescent="0.25">
      <c r="A19" s="17" t="s">
        <v>58</v>
      </c>
      <c r="B19" s="18" t="s">
        <v>59</v>
      </c>
      <c r="C19" s="19" t="s">
        <v>97</v>
      </c>
      <c r="D19" s="20"/>
      <c r="E19" s="21">
        <v>0</v>
      </c>
      <c r="F19" s="22">
        <f>ROUND(D19*E19,2)</f>
        <v>0</v>
      </c>
      <c r="ZX19" t="s">
        <v>60</v>
      </c>
      <c r="ZY19" s="14" t="s">
        <v>61</v>
      </c>
    </row>
    <row r="20" spans="1:701" x14ac:dyDescent="0.25">
      <c r="A20" s="17" t="s">
        <v>62</v>
      </c>
      <c r="B20" s="18" t="s">
        <v>63</v>
      </c>
      <c r="C20" s="19" t="s">
        <v>99</v>
      </c>
      <c r="D20" s="20"/>
      <c r="E20" s="21">
        <v>0</v>
      </c>
      <c r="F20" s="22">
        <f>ROUND(D20*E20,2)</f>
        <v>0</v>
      </c>
      <c r="ZX20" t="s">
        <v>64</v>
      </c>
      <c r="ZY20" s="14" t="s">
        <v>65</v>
      </c>
    </row>
    <row r="21" spans="1:701" x14ac:dyDescent="0.25">
      <c r="A21" s="15" t="s">
        <v>66</v>
      </c>
      <c r="B21" s="16" t="s">
        <v>67</v>
      </c>
      <c r="C21" s="12"/>
      <c r="D21" s="12"/>
      <c r="E21" s="12"/>
      <c r="F21" s="13"/>
      <c r="ZX21" t="s">
        <v>68</v>
      </c>
      <c r="ZY21" s="14"/>
    </row>
    <row r="22" spans="1:701" x14ac:dyDescent="0.25">
      <c r="A22" s="17" t="s">
        <v>69</v>
      </c>
      <c r="B22" s="18" t="s">
        <v>70</v>
      </c>
      <c r="C22" s="19" t="s">
        <v>0</v>
      </c>
      <c r="D22" s="20"/>
      <c r="E22" s="21">
        <v>0</v>
      </c>
      <c r="F22" s="22">
        <f>ROUND(D22*E22,2)</f>
        <v>0</v>
      </c>
      <c r="ZX22" t="s">
        <v>71</v>
      </c>
      <c r="ZY22" s="14" t="s">
        <v>72</v>
      </c>
    </row>
    <row r="23" spans="1:701" x14ac:dyDescent="0.25">
      <c r="A23" s="17" t="s">
        <v>73</v>
      </c>
      <c r="B23" s="18" t="s">
        <v>74</v>
      </c>
      <c r="C23" s="19" t="s">
        <v>0</v>
      </c>
      <c r="D23" s="20"/>
      <c r="E23" s="21">
        <v>0</v>
      </c>
      <c r="F23" s="22">
        <f>ROUND(D23*E23,2)</f>
        <v>0</v>
      </c>
      <c r="ZX23" t="s">
        <v>75</v>
      </c>
      <c r="ZY23" s="14" t="s">
        <v>76</v>
      </c>
    </row>
    <row r="24" spans="1:701" x14ac:dyDescent="0.25">
      <c r="A24" s="23" t="s">
        <v>77</v>
      </c>
      <c r="B24" s="24" t="s">
        <v>78</v>
      </c>
      <c r="C24" s="12"/>
      <c r="D24" s="12"/>
      <c r="E24" s="12"/>
      <c r="F24" s="13"/>
      <c r="ZX24" t="s">
        <v>79</v>
      </c>
      <c r="ZY24" s="14"/>
    </row>
    <row r="25" spans="1:701" x14ac:dyDescent="0.25">
      <c r="A25" s="17" t="s">
        <v>80</v>
      </c>
      <c r="B25" s="18" t="s">
        <v>81</v>
      </c>
      <c r="C25" s="19" t="s">
        <v>0</v>
      </c>
      <c r="D25" s="20"/>
      <c r="E25" s="21">
        <v>0</v>
      </c>
      <c r="F25" s="22">
        <f>ROUND(D25*E25,2)</f>
        <v>0</v>
      </c>
      <c r="ZX25" t="s">
        <v>82</v>
      </c>
      <c r="ZY25" s="14" t="s">
        <v>83</v>
      </c>
    </row>
    <row r="26" spans="1:701" x14ac:dyDescent="0.25">
      <c r="A26" s="17" t="s">
        <v>84</v>
      </c>
      <c r="B26" s="18" t="s">
        <v>85</v>
      </c>
      <c r="C26" s="19" t="s">
        <v>0</v>
      </c>
      <c r="D26" s="20"/>
      <c r="E26" s="21">
        <v>0</v>
      </c>
      <c r="F26" s="22">
        <f>ROUND(D26*E26,2)</f>
        <v>0</v>
      </c>
      <c r="ZX26" t="s">
        <v>86</v>
      </c>
      <c r="ZY26" s="14" t="s">
        <v>87</v>
      </c>
    </row>
    <row r="27" spans="1:701" x14ac:dyDescent="0.25">
      <c r="A27" s="17" t="s">
        <v>88</v>
      </c>
      <c r="B27" s="25"/>
      <c r="C27" s="19" t="s">
        <v>96</v>
      </c>
      <c r="D27" s="20"/>
      <c r="E27" s="21">
        <v>0</v>
      </c>
      <c r="F27" s="22">
        <f>ROUND(D27*E27,2)</f>
        <v>0</v>
      </c>
      <c r="ZX27" t="s">
        <v>89</v>
      </c>
      <c r="ZY27" s="14" t="s">
        <v>90</v>
      </c>
    </row>
    <row r="28" spans="1:701" x14ac:dyDescent="0.25">
      <c r="A28" s="26"/>
      <c r="B28" s="27"/>
      <c r="C28" s="28"/>
      <c r="D28" s="28"/>
      <c r="E28" s="28"/>
      <c r="F28" s="29"/>
    </row>
    <row r="29" spans="1:701" x14ac:dyDescent="0.25">
      <c r="A29" s="30"/>
      <c r="B29" s="30"/>
      <c r="C29" s="30"/>
      <c r="D29" s="30"/>
      <c r="E29" s="30"/>
      <c r="F29" s="30"/>
    </row>
    <row r="30" spans="1:701" x14ac:dyDescent="0.25">
      <c r="B30" s="31" t="s">
        <v>91</v>
      </c>
      <c r="F30" s="32">
        <f>SUBTOTAL(109,F4:F28)</f>
        <v>0</v>
      </c>
      <c r="ZX30" t="s">
        <v>92</v>
      </c>
    </row>
    <row r="31" spans="1:701" x14ac:dyDescent="0.25">
      <c r="A31" s="33">
        <v>20</v>
      </c>
      <c r="B31" s="31" t="str">
        <f>CONCATENATE("Montant TVA (",A31,"%)")</f>
        <v>Montant TVA (20%)</v>
      </c>
      <c r="F31" s="32">
        <f>(F30*A31)/100</f>
        <v>0</v>
      </c>
      <c r="ZX31" t="s">
        <v>93</v>
      </c>
    </row>
    <row r="32" spans="1:701" x14ac:dyDescent="0.25">
      <c r="B32" s="31" t="s">
        <v>94</v>
      </c>
      <c r="F32" s="32">
        <f>F30+F31</f>
        <v>0</v>
      </c>
      <c r="ZX32" t="s">
        <v>95</v>
      </c>
    </row>
    <row r="33" spans="6:6" x14ac:dyDescent="0.25">
      <c r="F33" s="32"/>
    </row>
    <row r="34" spans="6:6" x14ac:dyDescent="0.25">
      <c r="F34" s="32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N°09 PEINTURE</vt:lpstr>
      <vt:lpstr>'Lot N°09 PEINTURE'!Impression_des_titres</vt:lpstr>
      <vt:lpstr>'Lot N°09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Théo LESPIAUCQ</cp:lastModifiedBy>
  <dcterms:created xsi:type="dcterms:W3CDTF">2025-06-12T07:07:12Z</dcterms:created>
  <dcterms:modified xsi:type="dcterms:W3CDTF">2025-06-13T08:26:02Z</dcterms:modified>
</cp:coreProperties>
</file>